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7D5E0A11-F5FA-4C93-9FC3-AD2FE88F9B20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D84" i="1" s="1"/>
  <c r="H47" i="1"/>
  <c r="F10" i="1"/>
  <c r="G47" i="1"/>
  <c r="G10" i="1"/>
  <c r="F84" i="1" l="1"/>
  <c r="E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<sst xmlns="http://schemas.openxmlformats.org/spreadsheetml/2006/main" count="81" uniqueCount="49">
  <si>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</si>
  <si>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</si>
  <si>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</si>
  <si>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</si>
  <si>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</si>
  <si>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</si>
  <si>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</si>
  <si>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</si>
  <si>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</si>
  <si>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</si>
  <si>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</si>
  <si>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</si>
  <si>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</si>
  <si>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</si>
  <si>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</si>
  <si>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</si>
  <si>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</si>
  <si>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</si>
  <si>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</si>
  <si>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</si>
  <si>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</si>
  <si>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</si>
  <si>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</si>
  <si>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</si>
  <si>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</si>
  <si>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</si>
  <si>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</si>
  <si>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</si>
  <si>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</si>
  <si>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</si>
  <si>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</si>
  <si>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</si>
  <si>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</si>
  <si>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</si>
  <si>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</si>
  <si>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</si>
  <si>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</si>
  <si>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</si>
  <si>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</si>
  <si>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</si>
  <si>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</si>
  <si>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</si>
  <si>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</si>
  <si>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</si>
  <si>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</si>
  <si>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</si>
  <si>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</si>
  <si>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CREEL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</si>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</sst>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299413</xdr:colOff>
      <xdr:row>90</xdr:row>
      <xdr:rowOff>167481</xdr:rowOff>
    </xdr:from>
    <xdr:to>
      <xdr:col>7</xdr:col>
      <xdr:colOff>307</xdr:colOff>
      <xdr:row>93</xdr:row>
      <xdr:rowOff>150622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1054" y="20884356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90</xdr:row>
      <xdr:rowOff>162102</xdr:rowOff>
    </xdr:from>
    <xdr:to>
      <xdr:col>3</xdr:col>
      <xdr:colOff>234036</xdr:colOff>
      <xdr:row>93</xdr:row>
      <xdr:rowOff>120856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0" y="20878977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topLeftCell="A82" zoomScale="96" zoomScaleNormal="90" zoomScaleSheetLayoutView="96" workbookViewId="0">
      <selection activeCell="G88" sqref="G88"/>
    </sheetView>
  </sheetViews>
  <sheetFormatPr baseColWidth="10" defaultColWidth="11.5703125" defaultRowHeight="15" x14ac:dyDescent="0.25"/>
  <cols>
    <col min="1" max="1" width="3.5703125" style="1" customWidth="1"/>
    <col min="2" max="2" width="36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7820002.1599999992</v>
      </c>
      <c r="D10" s="4">
        <f t="shared" ref="D10:H10" si="0">SUM(D11,D21,D30,D41)</f>
        <v>1529677.24</v>
      </c>
      <c r="E10" s="4">
        <f t="shared" si="0"/>
        <v>9349679.4000000004</v>
      </c>
      <c r="F10" s="4">
        <f t="shared" si="0"/>
        <v>8456761.5700000003</v>
      </c>
      <c r="G10" s="4">
        <f t="shared" si="0"/>
        <v>8224941.9299999997</v>
      </c>
      <c r="H10" s="4">
        <f t="shared" si="0"/>
        <v>892917.83000000031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ht="24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7820002.1599999992</v>
      </c>
      <c r="D21" s="4">
        <f t="shared" ref="D21:H21" si="4">SUM(D22:D28)</f>
        <v>1529677.24</v>
      </c>
      <c r="E21" s="4">
        <f t="shared" si="4"/>
        <v>9349679.4000000004</v>
      </c>
      <c r="F21" s="4">
        <f t="shared" si="4"/>
        <v>8456761.5700000003</v>
      </c>
      <c r="G21" s="4">
        <f t="shared" si="4"/>
        <v>8224941.9299999997</v>
      </c>
      <c r="H21" s="4">
        <f t="shared" si="4"/>
        <v>892917.83000000031</v>
      </c>
    </row>
    <row r="22" spans="2:8" x14ac:dyDescent="0.25">
      <c r="B22" s="11" t="s">
        <v>23</v>
      </c>
      <c r="C22" s="15">
        <v>143196.31</v>
      </c>
      <c r="D22" s="15">
        <v>403397.93</v>
      </c>
      <c r="E22" s="17">
        <f t="shared" ref="E22:E28" si="5">SUM(C22:D22)</f>
        <v>546594.24</v>
      </c>
      <c r="F22" s="15">
        <v>368417.73</v>
      </c>
      <c r="G22" s="15">
        <v>328119.53999999998</v>
      </c>
      <c r="H22" s="17">
        <f t="shared" ref="H22:H28" si="6">SUM(E22-F22)</f>
        <v>178176.51</v>
      </c>
    </row>
    <row r="23" spans="2:8" x14ac:dyDescent="0.25">
      <c r="B23" s="11" t="s">
        <v>24</v>
      </c>
      <c r="C23" s="15">
        <v>7676805.8499999996</v>
      </c>
      <c r="D23" s="15">
        <v>1126279.31</v>
      </c>
      <c r="E23" s="17">
        <f t="shared" si="5"/>
        <v>8803085.1600000001</v>
      </c>
      <c r="F23" s="15">
        <v>8088343.8399999999</v>
      </c>
      <c r="G23" s="15">
        <v>7896822.3899999997</v>
      </c>
      <c r="H23" s="17">
        <f t="shared" si="6"/>
        <v>714741.3200000003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ht="24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ht="24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ht="24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ht="24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164103.51999999999</v>
      </c>
      <c r="D47" s="4">
        <f t="shared" ref="D47:H47" si="13">SUM(D48,D58,D67,D78)</f>
        <v>188644.21</v>
      </c>
      <c r="E47" s="4">
        <f t="shared" si="13"/>
        <v>352747.73</v>
      </c>
      <c r="F47" s="4">
        <f t="shared" si="13"/>
        <v>113282.38</v>
      </c>
      <c r="G47" s="4">
        <f t="shared" si="13"/>
        <v>113282.38</v>
      </c>
      <c r="H47" s="4">
        <f t="shared" si="13"/>
        <v>239465.34999999998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ht="24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164103.51999999999</v>
      </c>
      <c r="D58" s="4">
        <f t="shared" ref="D58:H58" si="17">SUM(D59:D65)</f>
        <v>188644.21</v>
      </c>
      <c r="E58" s="4">
        <f t="shared" si="17"/>
        <v>352747.73</v>
      </c>
      <c r="F58" s="4">
        <f t="shared" si="17"/>
        <v>113282.38</v>
      </c>
      <c r="G58" s="4">
        <f t="shared" si="17"/>
        <v>113282.38</v>
      </c>
      <c r="H58" s="4">
        <f t="shared" si="17"/>
        <v>239465.34999999998</v>
      </c>
    </row>
    <row r="59" spans="2:8" x14ac:dyDescent="0.25">
      <c r="B59" s="11" t="s">
        <v>23</v>
      </c>
      <c r="C59" s="15">
        <v>164103.51999999999</v>
      </c>
      <c r="D59" s="15">
        <v>188644.21</v>
      </c>
      <c r="E59" s="17">
        <f t="shared" ref="E59:E65" si="18">SUM(C59:D59)</f>
        <v>352747.73</v>
      </c>
      <c r="F59" s="15">
        <v>113282.38</v>
      </c>
      <c r="G59" s="15">
        <v>113282.38</v>
      </c>
      <c r="H59" s="17">
        <f t="shared" ref="H59:H65" si="19">SUM(E59-F59)</f>
        <v>239465.34999999998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ht="24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ht="24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ht="24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ht="24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ht="24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7984105.6799999988</v>
      </c>
      <c r="D84" s="5">
        <f t="shared" ref="D84:H84" si="26">SUM(D10,D47)</f>
        <v>1718321.45</v>
      </c>
      <c r="E84" s="5">
        <f>SUM(E10,E47)</f>
        <v>9702427.1300000008</v>
      </c>
      <c r="F84" s="5">
        <f t="shared" si="26"/>
        <v>8570043.9500000011</v>
      </c>
      <c r="G84" s="5">
        <f t="shared" si="26"/>
        <v>8338224.3099999996</v>
      </c>
      <c r="H84" s="5">
        <f t="shared" si="26"/>
        <v>1132383.1800000002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2025-01-31T00:27:58Z</cp:lastPrinted>
  <dcterms:created xsi:type="dcterms:W3CDTF">2020-01-08T22:29:57Z</dcterms:created>
  <dcterms:modified xsi:type="dcterms:W3CDTF">2025-01-31T00:28:07Z</dcterms:modified>
</cp:coreProperties>
</file>